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78BDE67-93F2-46AE-8BC3-1FBDFDFC0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R49" i="1"/>
  <c r="Q49" i="1"/>
  <c r="S49" i="1" s="1"/>
  <c r="R47" i="1"/>
  <c r="Q47" i="1"/>
  <c r="S47" i="1" s="1"/>
  <c r="R48" i="1"/>
  <c r="Q48" i="1"/>
  <c r="S48" i="1" s="1"/>
  <c r="R45" i="1"/>
  <c r="Q45" i="1"/>
  <c r="S45" i="1" s="1"/>
  <c r="Q46" i="1"/>
  <c r="S46" i="1" s="1"/>
  <c r="R46" i="1"/>
  <c r="R44" i="1"/>
  <c r="Q44" i="1"/>
  <c r="S44" i="1" s="1"/>
  <c r="H51" i="1"/>
  <c r="I51" i="1"/>
  <c r="J51" i="1"/>
  <c r="K51" i="1"/>
  <c r="L51" i="1"/>
  <c r="M51" i="1"/>
  <c r="N51" i="1"/>
  <c r="O51" i="1"/>
  <c r="P51" i="1"/>
  <c r="R43" i="1"/>
  <c r="Q43" i="1"/>
  <c r="S43" i="1" s="1"/>
  <c r="Q39" i="1" l="1"/>
  <c r="S39" i="1" s="1"/>
  <c r="R39" i="1"/>
  <c r="Q40" i="1"/>
  <c r="S40" i="1" s="1"/>
  <c r="R40" i="1"/>
  <c r="Q41" i="1"/>
  <c r="S41" i="1" s="1"/>
  <c r="R41" i="1"/>
  <c r="Q42" i="1"/>
  <c r="S42" i="1" s="1"/>
  <c r="R42" i="1"/>
  <c r="Q50" i="1"/>
  <c r="S50" i="1" s="1"/>
  <c r="R50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8" i="1"/>
  <c r="S28" i="1" s="1"/>
  <c r="R28" i="1"/>
  <c r="Q27" i="1"/>
  <c r="S27" i="1" s="1"/>
  <c r="R27" i="1"/>
  <c r="Q25" i="1"/>
  <c r="S25" i="1" s="1"/>
  <c r="R25" i="1"/>
  <c r="Q26" i="1"/>
  <c r="S26" i="1" s="1"/>
  <c r="R26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1" i="1" s="1"/>
  <c r="Q17" i="1"/>
  <c r="Q51" i="1" s="1"/>
  <c r="S17" i="1" l="1"/>
  <c r="S51" i="1" s="1"/>
</calcChain>
</file>

<file path=xl/sharedStrings.xml><?xml version="1.0" encoding="utf-8"?>
<sst xmlns="http://schemas.openxmlformats.org/spreadsheetml/2006/main" count="251" uniqueCount="127">
  <si>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</si>
  <si>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</si>
  <si>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</si>
  <si>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</si>
  <si>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</si>
  <si>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</si>
  <si>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</si>
  <si>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</si>
  <si>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</si>
  <si>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</si>
  <si>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</si>
  <si>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</si>
  <si>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</si>
  <si>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</si>
  <si>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</si>
  <si>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</si>
  <si>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</si>
  <si>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</si>
  <si>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</si>
  <si>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</si>
  <si>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</si>
  <si>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</si>
  <si>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</si>
  <si>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</si>
  <si>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</si>
  <si>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</si>
  <si>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</si>
  <si>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</si>
  <si>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</si>
  <si>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</si>
  <si>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</si>
  <si>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</si>
  <si>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</si>
  <si>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</si>
  <si>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</si>
  <si>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</si>
  <si>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</si>
  <si>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</si>
  <si>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</si>
  <si>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</si>
  <si>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</si>
  <si>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</si>
  <si>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</si>
  <si>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</si>
  <si>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</si>
  <si>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</si>
  <si>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</si>
  <si>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</si>
  <si>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</si>
  <si>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</si>
  <si>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</si>
  <si>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</si>
  <si>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</si>
  <si>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</si>
  <si>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</si>
  <si>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</si>
  <si>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</si>
  <si>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</si>
  <si>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</si>
  <si>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</si>
  <si>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</si>
  <si>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</si>
  <si>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</si>
  <si>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</si>
  <si>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</si>
  <si>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</si>
  <si>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</si>
  <si>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</si>
  <si>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</si>
  <si>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</si>
  <si>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</si>
  <si>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</si>
  <si>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</si>
  <si>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</si>
  <si>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</si>
  <si>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</si>
  <si>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</si>
  <si>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</si>
  <si>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</si>
  <si>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</si>
  <si>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</si>
  <si>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</si>
  <si>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</si>
  <si>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</si>
  <si>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</si>
  <si>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</si>
  <si>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</si>
  <si>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</si>
  <si>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</si>
  <si>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</si>
  <si>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</si>
  <si>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</si>
  <si>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</si>
  <si>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</si>
  <si>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</si>
  <si>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</si>
  <si>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</si>
  <si>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</si>
  <si>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</si>
  <si>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</si>
  <si>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</si>
  <si>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</si>
  <si>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</si>
  <si>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</si>
  <si>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</si>
  <si>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</si>
  <si>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</si>
  <si>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</si>
  <si>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</si>
  <si>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</si>
  <si>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</si>
  <si>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</si>
  <si>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</si>
  <si>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</si>
  <si>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</si>
  <si>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</si>
  <si>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</si>
  <si>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</si>
  <si>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</si>
  <si>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</si>
  <si>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</si>
  <si>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</si>
  <si>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</si>
  <si>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Correspondiente al mes de noviembre del año 2022</t>
  </si>
  <si>
    <t>0164-S</t>
  </si>
  <si>
    <t>JEYSON DOMINGUEZ CARRASCO PEREZ</t>
  </si>
  <si>
    <t>Total de Servidores Públicos en Compesansación Militar: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</si>
</sst>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831270</xdr:colOff>
      <xdr:row>1</xdr:row>
      <xdr:rowOff>187036</xdr:rowOff>
    </xdr:from>
    <xdr:to>
      <xdr:col>6</xdr:col>
      <xdr:colOff>264099</xdr:colOff>
      <xdr:row>10</xdr:row>
      <xdr:rowOff>6927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97" y="377536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view="pageBreakPreview" zoomScale="50" zoomScaleNormal="10" zoomScaleSheetLayoutView="50" workbookViewId="0">
      <pane ySplit="16" topLeftCell="A29" activePane="bottomLeft" state="frozen"/>
      <selection pane="bottomLeft" activeCell="F27" sqref="F27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2" si="0">+H17+I17+J17+K17+L17+M17+N17+O17+P17</f>
        <v>8582.94</v>
      </c>
      <c r="R17" s="28">
        <f t="shared" ref="R17:R42" si="1">K17+L17+N17</f>
        <v>0</v>
      </c>
      <c r="S17" s="9">
        <f t="shared" ref="S17:S42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7000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15000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15000</v>
      </c>
      <c r="T27" s="33" t="s">
        <v>33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66</v>
      </c>
      <c r="B29" s="34" t="s">
        <v>67</v>
      </c>
      <c r="C29" s="34" t="s">
        <v>47</v>
      </c>
      <c r="D29" s="34" t="s">
        <v>49</v>
      </c>
      <c r="E29" s="34" t="s">
        <v>30</v>
      </c>
      <c r="F29" s="35" t="s">
        <v>38</v>
      </c>
      <c r="G29" s="36">
        <v>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3">
        <v>122</v>
      </c>
    </row>
    <row r="30" spans="1:20" s="10" customFormat="1" ht="42" customHeight="1" x14ac:dyDescent="0.45">
      <c r="A30" s="33" t="s">
        <v>69</v>
      </c>
      <c r="B30" s="34" t="s">
        <v>70</v>
      </c>
      <c r="C30" s="34" t="s">
        <v>68</v>
      </c>
      <c r="D30" s="34" t="s">
        <v>71</v>
      </c>
      <c r="E30" s="34" t="s">
        <v>30</v>
      </c>
      <c r="F30" s="35" t="s">
        <v>38</v>
      </c>
      <c r="G30" s="36">
        <v>6000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6000</v>
      </c>
      <c r="T30" s="33" t="s">
        <v>33</v>
      </c>
    </row>
    <row r="31" spans="1:20" s="10" customFormat="1" ht="42" customHeight="1" x14ac:dyDescent="0.45">
      <c r="A31" s="33" t="s">
        <v>72</v>
      </c>
      <c r="B31" s="34" t="s">
        <v>73</v>
      </c>
      <c r="C31" s="34" t="s">
        <v>68</v>
      </c>
      <c r="D31" s="34" t="s">
        <v>74</v>
      </c>
      <c r="E31" s="34" t="s">
        <v>30</v>
      </c>
      <c r="F31" s="35" t="s">
        <v>38</v>
      </c>
      <c r="G31" s="36">
        <v>7500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7500</v>
      </c>
      <c r="T31" s="33">
        <v>122</v>
      </c>
    </row>
    <row r="32" spans="1:20" s="10" customFormat="1" ht="42" customHeight="1" x14ac:dyDescent="0.45">
      <c r="A32" s="33" t="s">
        <v>76</v>
      </c>
      <c r="B32" s="34" t="s">
        <v>77</v>
      </c>
      <c r="C32" s="34" t="s">
        <v>75</v>
      </c>
      <c r="D32" s="34" t="s">
        <v>78</v>
      </c>
      <c r="E32" s="34" t="s">
        <v>30</v>
      </c>
      <c r="F32" s="35" t="s">
        <v>38</v>
      </c>
      <c r="G32" s="36">
        <v>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8000</v>
      </c>
      <c r="T32" s="33" t="s">
        <v>33</v>
      </c>
    </row>
    <row r="33" spans="1:20" s="10" customFormat="1" ht="42" customHeight="1" x14ac:dyDescent="0.45">
      <c r="A33" s="33" t="s">
        <v>79</v>
      </c>
      <c r="B33" s="34" t="s">
        <v>80</v>
      </c>
      <c r="C33" s="34" t="s">
        <v>75</v>
      </c>
      <c r="D33" s="34" t="s">
        <v>81</v>
      </c>
      <c r="E33" s="34" t="s">
        <v>30</v>
      </c>
      <c r="F33" s="35" t="s">
        <v>38</v>
      </c>
      <c r="G33" s="36">
        <v>14000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14000</v>
      </c>
      <c r="T33" s="33" t="s">
        <v>33</v>
      </c>
    </row>
    <row r="34" spans="1:20" s="10" customFormat="1" ht="42" customHeight="1" x14ac:dyDescent="0.45">
      <c r="A34" s="33" t="s">
        <v>82</v>
      </c>
      <c r="B34" s="34" t="s">
        <v>83</v>
      </c>
      <c r="C34" s="34" t="s">
        <v>47</v>
      </c>
      <c r="D34" s="34" t="s">
        <v>32</v>
      </c>
      <c r="E34" s="34" t="s">
        <v>30</v>
      </c>
      <c r="F34" s="35" t="s">
        <v>38</v>
      </c>
      <c r="G34" s="36">
        <v>18000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18000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20000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3">
        <v>122</v>
      </c>
    </row>
    <row r="36" spans="1:20" s="10" customFormat="1" ht="42" customHeight="1" x14ac:dyDescent="0.45">
      <c r="A36" s="33" t="s">
        <v>86</v>
      </c>
      <c r="B36" s="40" t="s">
        <v>87</v>
      </c>
      <c r="C36" s="34" t="s">
        <v>47</v>
      </c>
      <c r="D36" s="40" t="s">
        <v>88</v>
      </c>
      <c r="E36" s="40" t="s">
        <v>30</v>
      </c>
      <c r="F36" s="35" t="s">
        <v>38</v>
      </c>
      <c r="G36" s="41">
        <v>30000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30000</v>
      </c>
      <c r="T36" s="33">
        <v>122</v>
      </c>
    </row>
    <row r="37" spans="1:20" s="10" customFormat="1" ht="42" customHeight="1" x14ac:dyDescent="0.45">
      <c r="A37" s="33" t="s">
        <v>89</v>
      </c>
      <c r="B37" s="40" t="s">
        <v>90</v>
      </c>
      <c r="C37" s="34" t="s">
        <v>47</v>
      </c>
      <c r="D37" s="40" t="s">
        <v>32</v>
      </c>
      <c r="E37" s="40" t="s">
        <v>30</v>
      </c>
      <c r="F37" s="35" t="s">
        <v>38</v>
      </c>
      <c r="G37" s="41">
        <v>10000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10000</v>
      </c>
      <c r="T37" s="33">
        <v>122</v>
      </c>
    </row>
    <row r="38" spans="1:20" s="10" customFormat="1" ht="42" customHeight="1" x14ac:dyDescent="0.45">
      <c r="A38" s="33" t="s">
        <v>91</v>
      </c>
      <c r="B38" s="34" t="s">
        <v>92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7000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7000</v>
      </c>
      <c r="T38" s="33">
        <v>122</v>
      </c>
    </row>
    <row r="39" spans="1:20" s="10" customFormat="1" ht="42" customHeight="1" x14ac:dyDescent="0.45">
      <c r="A39" s="33" t="s">
        <v>96</v>
      </c>
      <c r="B39" s="34" t="s">
        <v>101</v>
      </c>
      <c r="C39" s="24" t="s">
        <v>28</v>
      </c>
      <c r="D39" s="34" t="s">
        <v>107</v>
      </c>
      <c r="E39" s="40" t="s">
        <v>30</v>
      </c>
      <c r="F39" s="32" t="s">
        <v>31</v>
      </c>
      <c r="G39" s="36">
        <v>70000</v>
      </c>
      <c r="H39" s="37">
        <v>6195.85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6195.85</v>
      </c>
      <c r="R39" s="28">
        <f t="shared" si="1"/>
        <v>0</v>
      </c>
      <c r="S39" s="9">
        <f t="shared" si="2"/>
        <v>63804.15</v>
      </c>
      <c r="T39" s="33">
        <v>122</v>
      </c>
    </row>
    <row r="40" spans="1:20" s="10" customFormat="1" ht="45.75" customHeight="1" x14ac:dyDescent="0.45">
      <c r="A40" s="33" t="s">
        <v>97</v>
      </c>
      <c r="B40" s="34" t="s">
        <v>102</v>
      </c>
      <c r="C40" s="34" t="s">
        <v>106</v>
      </c>
      <c r="D40" s="34" t="s">
        <v>78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15000</v>
      </c>
      <c r="T40" s="33">
        <v>122</v>
      </c>
    </row>
    <row r="41" spans="1:20" s="10" customFormat="1" ht="42" customHeight="1" x14ac:dyDescent="0.45">
      <c r="A41" s="33" t="s">
        <v>98</v>
      </c>
      <c r="B41" s="34" t="s">
        <v>103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3">
        <v>122</v>
      </c>
    </row>
    <row r="42" spans="1:20" s="10" customFormat="1" ht="42" customHeight="1" x14ac:dyDescent="0.45">
      <c r="A42" s="33" t="s">
        <v>99</v>
      </c>
      <c r="B42" s="34" t="s">
        <v>104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18000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3">
        <v>122</v>
      </c>
    </row>
    <row r="43" spans="1:20" s="10" customFormat="1" ht="42" customHeight="1" x14ac:dyDescent="0.45">
      <c r="A43" s="33" t="s">
        <v>100</v>
      </c>
      <c r="B43" s="34" t="s">
        <v>105</v>
      </c>
      <c r="C43" s="34" t="s">
        <v>47</v>
      </c>
      <c r="D43" s="34" t="s">
        <v>32</v>
      </c>
      <c r="E43" s="34" t="s">
        <v>30</v>
      </c>
      <c r="F43" s="35" t="s">
        <v>38</v>
      </c>
      <c r="G43" s="36">
        <v>15000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ref="Q43" si="3">+H43+I43+J43+K43+L43+M43+N43+O43+P43</f>
        <v>0</v>
      </c>
      <c r="R43" s="28">
        <f t="shared" ref="R43" si="4">K43+L43+N43</f>
        <v>0</v>
      </c>
      <c r="S43" s="9">
        <f t="shared" ref="S43" si="5">+G43-Q43</f>
        <v>15000</v>
      </c>
      <c r="T43" s="33">
        <v>122</v>
      </c>
    </row>
    <row r="44" spans="1:20" s="10" customFormat="1" ht="42" customHeight="1" x14ac:dyDescent="0.45">
      <c r="A44" s="33" t="s">
        <v>108</v>
      </c>
      <c r="B44" s="34" t="s">
        <v>109</v>
      </c>
      <c r="C44" s="34" t="s">
        <v>47</v>
      </c>
      <c r="D44" s="34" t="s">
        <v>32</v>
      </c>
      <c r="E44" s="34" t="s">
        <v>30</v>
      </c>
      <c r="F44" s="35" t="s">
        <v>38</v>
      </c>
      <c r="G44" s="36">
        <v>15000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ref="Q44:Q50" si="6">+H44+I44+J44+K44+L44+M44+N44+O44+P44</f>
        <v>0</v>
      </c>
      <c r="R44" s="28">
        <f t="shared" ref="R44:R50" si="7">K44+L44+N44</f>
        <v>0</v>
      </c>
      <c r="S44" s="9">
        <f t="shared" ref="S44:S50" si="8">+G44-Q44</f>
        <v>15000</v>
      </c>
      <c r="T44" s="33">
        <v>122</v>
      </c>
    </row>
    <row r="45" spans="1:20" s="10" customFormat="1" ht="42" customHeight="1" x14ac:dyDescent="0.45">
      <c r="A45" s="33" t="s">
        <v>113</v>
      </c>
      <c r="B45" s="34" t="s">
        <v>116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12000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12000</v>
      </c>
      <c r="T45" s="33">
        <v>122</v>
      </c>
    </row>
    <row r="46" spans="1:20" s="10" customFormat="1" ht="42" customHeight="1" x14ac:dyDescent="0.45">
      <c r="A46" s="33" t="s">
        <v>114</v>
      </c>
      <c r="B46" s="34" t="s">
        <v>117</v>
      </c>
      <c r="C46" s="34" t="s">
        <v>47</v>
      </c>
      <c r="D46" s="34" t="s">
        <v>49</v>
      </c>
      <c r="E46" s="34" t="s">
        <v>30</v>
      </c>
      <c r="F46" s="35" t="s">
        <v>38</v>
      </c>
      <c r="G46" s="36">
        <v>7000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7000</v>
      </c>
      <c r="T46" s="33">
        <v>122</v>
      </c>
    </row>
    <row r="47" spans="1:20" s="10" customFormat="1" ht="42" customHeight="1" x14ac:dyDescent="0.45">
      <c r="A47" s="33" t="s">
        <v>115</v>
      </c>
      <c r="B47" s="34" t="s">
        <v>118</v>
      </c>
      <c r="C47" s="34" t="s">
        <v>47</v>
      </c>
      <c r="D47" s="34" t="s">
        <v>49</v>
      </c>
      <c r="E47" s="34" t="s">
        <v>30</v>
      </c>
      <c r="F47" s="35" t="s">
        <v>38</v>
      </c>
      <c r="G47" s="36">
        <v>5117.5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5117.5</v>
      </c>
      <c r="T47" s="33">
        <v>122</v>
      </c>
    </row>
    <row r="48" spans="1:20" s="10" customFormat="1" ht="42" customHeight="1" x14ac:dyDescent="0.45">
      <c r="A48" s="33" t="s">
        <v>121</v>
      </c>
      <c r="B48" s="34" t="s">
        <v>119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13000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13000</v>
      </c>
      <c r="T48" s="33">
        <v>122</v>
      </c>
    </row>
    <row r="49" spans="1:20" s="10" customFormat="1" ht="42" customHeight="1" x14ac:dyDescent="0.45">
      <c r="A49" s="33" t="s">
        <v>122</v>
      </c>
      <c r="B49" s="34" t="s">
        <v>120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11000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ref="Q49" si="9">+H49+I49+J49+K49+L49+M49+N49+O49+P49</f>
        <v>0</v>
      </c>
      <c r="R49" s="28">
        <f t="shared" ref="R49" si="10">K49+L49+N49</f>
        <v>0</v>
      </c>
      <c r="S49" s="9">
        <f t="shared" ref="S49" si="11">+G49-Q49</f>
        <v>11000</v>
      </c>
      <c r="T49" s="33">
        <v>122</v>
      </c>
    </row>
    <row r="50" spans="1:20" s="10" customFormat="1" ht="42" customHeight="1" x14ac:dyDescent="0.45">
      <c r="A50" s="33" t="s">
        <v>124</v>
      </c>
      <c r="B50" s="34" t="s">
        <v>125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15000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15000</v>
      </c>
      <c r="T50" s="33">
        <v>122</v>
      </c>
    </row>
    <row r="51" spans="1:20" s="11" customFormat="1" ht="42" customHeight="1" x14ac:dyDescent="0.45">
      <c r="A51" s="61" t="s">
        <v>93</v>
      </c>
      <c r="B51" s="62"/>
      <c r="C51" s="62"/>
      <c r="D51" s="62"/>
      <c r="E51" s="62"/>
      <c r="F51" s="63"/>
      <c r="G51" s="44">
        <f>SUM(G17:G50)</f>
        <v>581617.5</v>
      </c>
      <c r="H51" s="44">
        <f t="shared" ref="H51:S51" si="12">SUM(H17:H50)</f>
        <v>17076.04</v>
      </c>
      <c r="I51" s="44">
        <f t="shared" si="12"/>
        <v>0</v>
      </c>
      <c r="J51" s="44">
        <f t="shared" si="12"/>
        <v>0</v>
      </c>
      <c r="K51" s="44">
        <f t="shared" si="12"/>
        <v>0</v>
      </c>
      <c r="L51" s="44">
        <f t="shared" si="12"/>
        <v>0</v>
      </c>
      <c r="M51" s="44">
        <f t="shared" si="12"/>
        <v>0</v>
      </c>
      <c r="N51" s="44">
        <f t="shared" si="12"/>
        <v>0</v>
      </c>
      <c r="O51" s="44">
        <f t="shared" si="12"/>
        <v>0</v>
      </c>
      <c r="P51" s="44">
        <f t="shared" si="12"/>
        <v>0</v>
      </c>
      <c r="Q51" s="44">
        <f t="shared" si="12"/>
        <v>17076.04</v>
      </c>
      <c r="R51" s="44">
        <f t="shared" si="12"/>
        <v>0</v>
      </c>
      <c r="S51" s="44">
        <f t="shared" si="12"/>
        <v>564541.46</v>
      </c>
      <c r="T51" s="43"/>
    </row>
    <row r="52" spans="1:20" ht="30" customHeight="1" x14ac:dyDescent="0.2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4"/>
      <c r="M52" s="13"/>
      <c r="N52" s="12"/>
      <c r="O52" s="12"/>
      <c r="P52" s="13"/>
      <c r="Q52" s="13"/>
      <c r="R52" s="13"/>
      <c r="S52" s="13"/>
      <c r="T52" s="13"/>
    </row>
    <row r="53" spans="1:20" ht="16.5" x14ac:dyDescent="0.2">
      <c r="A53" s="15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2" t="s">
        <v>94</v>
      </c>
      <c r="B54" s="16"/>
      <c r="C54" s="16"/>
      <c r="D54" s="17"/>
      <c r="E54" s="17"/>
      <c r="F54" s="15"/>
      <c r="G54" s="15"/>
      <c r="H54" s="15"/>
      <c r="I54" s="15"/>
      <c r="J54" s="18"/>
      <c r="K54" s="18"/>
      <c r="L54" s="19"/>
      <c r="M54" s="18"/>
      <c r="N54" s="15"/>
      <c r="O54" s="15"/>
      <c r="P54" s="18"/>
      <c r="Q54" s="18"/>
      <c r="R54" s="18"/>
      <c r="S54" s="18"/>
      <c r="T54" s="18"/>
    </row>
    <row r="55" spans="1:20" ht="16.5" x14ac:dyDescent="0.2">
      <c r="A55" s="15" t="s">
        <v>95</v>
      </c>
      <c r="B55" s="16"/>
      <c r="C55" s="16"/>
      <c r="D55" s="15"/>
      <c r="E55" s="15"/>
      <c r="F55" s="15"/>
      <c r="G55" s="17"/>
      <c r="H55" s="15"/>
      <c r="I55" s="15"/>
      <c r="J55" s="18"/>
      <c r="K55" s="18"/>
      <c r="L55" s="15"/>
      <c r="M55" s="18"/>
      <c r="N55" s="18"/>
      <c r="O55" s="18"/>
      <c r="P55" s="18"/>
      <c r="Q55" s="18"/>
      <c r="R55" s="18"/>
      <c r="S55" s="18"/>
      <c r="T55" s="18"/>
    </row>
    <row r="56" spans="1:20" ht="16.5" x14ac:dyDescent="0.2">
      <c r="A56" s="15"/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5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23.25" x14ac:dyDescent="0.2">
      <c r="A62" s="59" t="s">
        <v>110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ht="23.25" x14ac:dyDescent="0.2">
      <c r="A63" s="60" t="s">
        <v>111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3.25" x14ac:dyDescent="0.2">
      <c r="A64" s="60" t="s">
        <v>112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2022-08-04T12:54:08Z</cp:lastPrinted>
  <dcterms:created xsi:type="dcterms:W3CDTF">2021-10-08T14:51:15Z</dcterms:created>
  <dcterms:modified xsi:type="dcterms:W3CDTF">2022-12-05T17:14:00Z</dcterms:modified>
</cp:coreProperties>
</file>